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D3A38D4-A697-4D5D-B0D2-42D09DEC5C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H13" i="1" s="1"/>
  <c r="H11" i="1"/>
  <c r="H10" i="1"/>
  <c r="E13" i="1"/>
  <c r="C13" i="1" l="1"/>
  <c r="G12" i="1"/>
  <c r="G8" i="1"/>
  <c r="G13" i="1" s="1"/>
  <c r="H8" i="1" l="1"/>
  <c r="H12" i="1"/>
  <c r="H9" i="1"/>
</calcChain>
</file>

<file path=xl/sharedStrings.xml><?xml version="1.0" encoding="utf-8"?>
<sst xmlns="http://schemas.openxmlformats.org/spreadsheetml/2006/main" count="23" uniqueCount="23">
  <si>
    <t>GOBERNACION DEPARTAMENTAL DE ESCUINTLA</t>
  </si>
  <si>
    <t>(UNIDAD EJECUTORA 219)</t>
  </si>
  <si>
    <t>NOMBRE DEL GRUPO DE GASTOS</t>
  </si>
  <si>
    <t>NÚMERO DEL RENGLÓN</t>
  </si>
  <si>
    <t>PRESUPUESTO ASIGNADO</t>
  </si>
  <si>
    <t>MODIFICACIONES</t>
  </si>
  <si>
    <t>VIGENTE</t>
  </si>
  <si>
    <t>PRESUPUESTO NO EJECUTADO MONTO EN Q.</t>
  </si>
  <si>
    <t>% PRESUPUESTO EJECUTADO (CUMPLIDO)</t>
  </si>
  <si>
    <t>% PRESUPUESTO NO EJECUTADO (NO CUMPLIDO)</t>
  </si>
  <si>
    <t>Servicios Personales</t>
  </si>
  <si>
    <t>000</t>
  </si>
  <si>
    <t>Servicios no Personales</t>
  </si>
  <si>
    <t>Materiales y Suministros</t>
  </si>
  <si>
    <t>TOTAL TECHO PRESUPUESTARIO</t>
  </si>
  <si>
    <t>PAGADO</t>
  </si>
  <si>
    <t>SALDO POR DEVENGAR</t>
  </si>
  <si>
    <t>solo se copia %</t>
  </si>
  <si>
    <t xml:space="preserve"> </t>
  </si>
  <si>
    <t>Propiedad, Planta, Equipo e Intangibles</t>
  </si>
  <si>
    <t>Transferencias Corrientes</t>
  </si>
  <si>
    <t>EJECUCION PRESUPUESTARIA DE ENERO A JULIO 2026</t>
  </si>
  <si>
    <t>INFORMACIÓN DE CUMPLIMIENTO PRESUPUESTARIO DE ENERO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</si>
</sst>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&quot;Q&quot;#,##0.00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4" fontId="5" fillId="0" borderId="1" xfId="1" applyFont="1" applyBorder="1" applyAlignment="1">
      <alignment horizontal="right"/>
    </xf>
    <xf numFmtId="10" fontId="5" fillId="0" borderId="1" xfId="0" applyNumberFormat="1" applyFont="1" applyBorder="1" applyAlignment="1">
      <alignment horizontal="right"/>
    </xf>
    <xf numFmtId="165" fontId="0" fillId="0" borderId="0" xfId="0" applyNumberFormat="1"/>
    <xf numFmtId="164" fontId="0" fillId="0" borderId="0" xfId="0" applyNumberFormat="1"/>
    <xf numFmtId="44" fontId="0" fillId="0" borderId="0" xfId="0" applyNumberFormat="1"/>
    <xf numFmtId="0" fontId="4" fillId="0" borderId="0" xfId="0" applyFont="1" applyAlignment="1">
      <alignment horizontal="center"/>
    </xf>
    <xf numFmtId="0" fontId="7" fillId="0" borderId="0" xfId="0" applyFo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4" fontId="0" fillId="0" borderId="1" xfId="0" applyNumberFormat="1" applyBorder="1"/>
    <xf numFmtId="44" fontId="6" fillId="0" borderId="1" xfId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1" xfId="0" applyBorder="1"/>
    <xf numFmtId="10" fontId="6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20"/>
  <sheetViews>
    <sheetView tabSelected="1" workbookViewId="0">
      <selection activeCell="I15" sqref="I15"/>
    </sheetView>
  </sheetViews>
  <sheetFormatPr baseColWidth="10" defaultColWidth="9.140625" defaultRowHeight="15" x14ac:dyDescent="0.25"/>
  <cols>
    <col min="1" max="1" width="36.42578125" customWidth="1"/>
    <col min="2" max="2" width="12.85546875" bestFit="1" customWidth="1"/>
    <col min="3" max="3" width="16.140625" bestFit="1" customWidth="1"/>
    <col min="4" max="4" width="16.42578125" customWidth="1"/>
    <col min="5" max="5" width="16.28515625" bestFit="1" customWidth="1"/>
    <col min="6" max="6" width="20.7109375" customWidth="1"/>
    <col min="7" max="7" width="21.5703125" customWidth="1"/>
    <col min="8" max="8" width="16" customWidth="1"/>
    <col min="9" max="9" width="18.140625" customWidth="1"/>
  </cols>
  <sheetData>
    <row r="1" spans="1:9" ht="26.25" x14ac:dyDescent="0.4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26.25" x14ac:dyDescent="0.4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 x14ac:dyDescent="0.25">
      <c r="C3" s="1"/>
      <c r="D3" s="1"/>
      <c r="E3" s="1"/>
      <c r="F3" s="1"/>
      <c r="G3" s="1"/>
    </row>
    <row r="4" spans="1:9" ht="23.25" x14ac:dyDescent="0.35">
      <c r="A4" s="24" t="s">
        <v>22</v>
      </c>
      <c r="B4" s="24"/>
      <c r="C4" s="24"/>
      <c r="D4" s="24"/>
      <c r="E4" s="24"/>
      <c r="F4" s="24"/>
      <c r="G4" s="24"/>
      <c r="H4" s="24"/>
      <c r="I4" s="24"/>
    </row>
    <row r="5" spans="1:9" ht="24" thickBot="1" x14ac:dyDescent="0.4">
      <c r="A5" s="7"/>
      <c r="B5" s="7"/>
      <c r="C5" s="7"/>
      <c r="D5" s="7"/>
      <c r="E5" s="7"/>
      <c r="F5" s="7"/>
      <c r="G5" s="7"/>
      <c r="H5" s="7"/>
      <c r="I5" s="7"/>
    </row>
    <row r="6" spans="1:9" ht="24" hidden="1" thickBot="1" x14ac:dyDescent="0.4">
      <c r="A6" s="7"/>
      <c r="B6" s="7"/>
      <c r="C6" s="7"/>
      <c r="D6" s="7"/>
      <c r="E6" s="7"/>
      <c r="F6" s="8" t="s">
        <v>15</v>
      </c>
      <c r="G6" s="8" t="s">
        <v>16</v>
      </c>
      <c r="H6" s="8" t="s">
        <v>17</v>
      </c>
      <c r="I6" s="8"/>
    </row>
    <row r="7" spans="1:9" ht="85.5" customHeight="1" x14ac:dyDescent="0.25">
      <c r="A7" s="14" t="s">
        <v>2</v>
      </c>
      <c r="B7" s="14" t="s">
        <v>3</v>
      </c>
      <c r="C7" s="11" t="s">
        <v>4</v>
      </c>
      <c r="D7" s="15" t="s">
        <v>5</v>
      </c>
      <c r="E7" s="11" t="s">
        <v>6</v>
      </c>
      <c r="F7" s="11" t="s">
        <v>21</v>
      </c>
      <c r="G7" s="11" t="s">
        <v>7</v>
      </c>
      <c r="H7" s="16" t="s">
        <v>8</v>
      </c>
      <c r="I7" s="16" t="s">
        <v>9</v>
      </c>
    </row>
    <row r="8" spans="1:9" ht="15.75" x14ac:dyDescent="0.25">
      <c r="A8" s="17" t="s">
        <v>10</v>
      </c>
      <c r="B8" s="18" t="s">
        <v>11</v>
      </c>
      <c r="C8" s="2">
        <v>3086202</v>
      </c>
      <c r="D8" s="2">
        <v>0</v>
      </c>
      <c r="E8" s="2">
        <v>3086202</v>
      </c>
      <c r="F8" s="12">
        <v>1699815.75</v>
      </c>
      <c r="G8" s="2">
        <f>E8-F8</f>
        <v>1386386.25</v>
      </c>
      <c r="H8" s="3">
        <f t="shared" ref="H8:H13" si="0">F8/E8</f>
        <v>0.55077916157140716</v>
      </c>
      <c r="I8" s="3">
        <v>0.55079999999999996</v>
      </c>
    </row>
    <row r="9" spans="1:9" ht="15.75" x14ac:dyDescent="0.25">
      <c r="A9" s="19" t="s">
        <v>12</v>
      </c>
      <c r="B9" s="9">
        <v>100</v>
      </c>
      <c r="C9" s="2">
        <v>1023767</v>
      </c>
      <c r="D9" s="10">
        <v>384210</v>
      </c>
      <c r="E9" s="12">
        <v>639557</v>
      </c>
      <c r="F9" s="12">
        <v>462709.67</v>
      </c>
      <c r="G9" s="2">
        <v>176847.33</v>
      </c>
      <c r="H9" s="3">
        <f t="shared" si="0"/>
        <v>0.72348464640368249</v>
      </c>
      <c r="I9" s="3">
        <v>0.72350000000000003</v>
      </c>
    </row>
    <row r="10" spans="1:9" ht="15.75" x14ac:dyDescent="0.25">
      <c r="A10" s="19" t="s">
        <v>13</v>
      </c>
      <c r="B10" s="9">
        <v>200</v>
      </c>
      <c r="C10" s="2">
        <v>309373</v>
      </c>
      <c r="D10" s="10">
        <v>19500</v>
      </c>
      <c r="E10" s="12">
        <v>289873</v>
      </c>
      <c r="F10" s="12">
        <v>163540.67000000001</v>
      </c>
      <c r="G10" s="2">
        <v>126332.33</v>
      </c>
      <c r="H10" s="3">
        <f t="shared" ref="H10:H11" si="1">F10/E10</f>
        <v>0.56418041694121224</v>
      </c>
      <c r="I10" s="3">
        <v>0.56420000000000003</v>
      </c>
    </row>
    <row r="11" spans="1:9" ht="15.75" x14ac:dyDescent="0.25">
      <c r="A11" s="20" t="s">
        <v>19</v>
      </c>
      <c r="B11" s="9">
        <v>300</v>
      </c>
      <c r="C11" s="2">
        <v>0</v>
      </c>
      <c r="D11" s="10">
        <v>377710</v>
      </c>
      <c r="E11" s="12">
        <v>377710</v>
      </c>
      <c r="F11" s="12">
        <v>62250</v>
      </c>
      <c r="G11" s="2">
        <v>315460</v>
      </c>
      <c r="H11" s="3">
        <f t="shared" si="1"/>
        <v>0.16480898043472506</v>
      </c>
      <c r="I11" s="3">
        <v>0.1648</v>
      </c>
    </row>
    <row r="12" spans="1:9" ht="15.75" x14ac:dyDescent="0.25">
      <c r="A12" s="19" t="s">
        <v>20</v>
      </c>
      <c r="B12" s="9">
        <v>400</v>
      </c>
      <c r="C12" s="2">
        <v>0</v>
      </c>
      <c r="D12" s="10">
        <v>26000</v>
      </c>
      <c r="E12" s="12">
        <v>26000</v>
      </c>
      <c r="F12" s="12">
        <v>4134.95</v>
      </c>
      <c r="G12" s="2">
        <f t="shared" ref="G12" si="2">E12-F12</f>
        <v>21865.05</v>
      </c>
      <c r="H12" s="3">
        <f t="shared" si="0"/>
        <v>0.15903653846153845</v>
      </c>
      <c r="I12" s="3">
        <v>0.159</v>
      </c>
    </row>
    <row r="13" spans="1:9" ht="15.75" x14ac:dyDescent="0.25">
      <c r="A13" s="25" t="s">
        <v>14</v>
      </c>
      <c r="B13" s="25"/>
      <c r="C13" s="13">
        <f>SUM(C8:C12)</f>
        <v>4419342</v>
      </c>
      <c r="D13" s="13">
        <v>0</v>
      </c>
      <c r="E13" s="13">
        <f>SUM(E8:E12)</f>
        <v>4419342</v>
      </c>
      <c r="F13" s="13">
        <f>F8+F9+F10+F11+F12</f>
        <v>2392451.04</v>
      </c>
      <c r="G13" s="13">
        <f>SUM(G8:G12)</f>
        <v>2026890.9600000002</v>
      </c>
      <c r="H13" s="21">
        <f t="shared" si="0"/>
        <v>0.54135910730601977</v>
      </c>
      <c r="I13" s="21">
        <v>0.54139999999999999</v>
      </c>
    </row>
    <row r="14" spans="1:9" x14ac:dyDescent="0.25">
      <c r="F14" s="4"/>
      <c r="H14" s="4"/>
      <c r="I14" s="4"/>
    </row>
    <row r="15" spans="1:9" x14ac:dyDescent="0.25">
      <c r="D15" s="5"/>
      <c r="E15" s="5"/>
      <c r="F15" s="5"/>
      <c r="G15" s="4"/>
      <c r="H15" s="4"/>
    </row>
    <row r="16" spans="1:9" x14ac:dyDescent="0.25">
      <c r="F16" s="5"/>
      <c r="G16" s="6"/>
    </row>
    <row r="17" spans="5:7" x14ac:dyDescent="0.25">
      <c r="E17" s="6"/>
    </row>
    <row r="20" spans="5:7" x14ac:dyDescent="0.25">
      <c r="G20" t="s">
        <v>18</v>
      </c>
    </row>
  </sheetData>
  <mergeCells count="4">
    <mergeCell ref="A1:I1"/>
    <mergeCell ref="A2:I2"/>
    <mergeCell ref="A4:I4"/>
    <mergeCell ref="A13:B13"/>
  </mergeCells>
  <pageMargins left="0.82677165354330717" right="0.23622047244094491" top="0.74803149606299213" bottom="0.74803149606299213" header="0.31496062992125984" footer="0.31496062992125984"/>
  <pageSetup paperSize="5" scale="85" orientation="landscape" horizontalDpi="4294967293" verticalDpi="0" r:id="rId1"/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2026-09-17T22:10:57Z</dcterms:modified>
</cp:coreProperties>
</file>